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0" yWindow="240" windowWidth="17910" windowHeight="11760"/>
  </bookViews>
  <sheets>
    <sheet name="List1" sheetId="1" r:id="rId1"/>
    <sheet name="List2" sheetId="2" r:id="rId2"/>
    <sheet name="List3" sheetId="3" r:id="rId3"/>
  </sheets>
  <definedNames>
    <definedName name="MarzePasivni">List1!#REF!</definedName>
    <definedName name="_xlnm.Print_Area" localSheetId="0">List1!$A$1:$F$109</definedName>
    <definedName name="Print_Area" localSheetId="0">List1!$A$1:$F$79</definedName>
  </definedNames>
  <calcPr calcId="145621"/>
</workbook>
</file>

<file path=xl/calcChain.xml><?xml version="1.0" encoding="utf-8"?>
<calcChain xmlns="http://schemas.openxmlformats.org/spreadsheetml/2006/main">
  <c r="F28" i="1" l="1"/>
  <c r="D28" i="1"/>
  <c r="F27" i="1"/>
  <c r="D27" i="1"/>
  <c r="F100" i="1" l="1"/>
  <c r="F103" i="1" s="1"/>
  <c r="D100" i="1"/>
  <c r="D102" i="1" s="1"/>
  <c r="F85" i="1"/>
  <c r="F88" i="1" s="1"/>
  <c r="D85" i="1"/>
  <c r="D87" i="1" s="1"/>
  <c r="E105" i="1" l="1"/>
  <c r="E107" i="1" s="1"/>
  <c r="E109" i="1" s="1"/>
  <c r="E90" i="1"/>
  <c r="F52" i="1"/>
  <c r="D52" i="1"/>
  <c r="E92" i="1" l="1"/>
  <c r="F49" i="1"/>
  <c r="D49" i="1"/>
  <c r="F48" i="1"/>
  <c r="D48" i="1"/>
  <c r="F10" i="1"/>
  <c r="D10" i="1"/>
  <c r="E94" i="1" l="1"/>
  <c r="F9" i="1"/>
  <c r="D9" i="1"/>
  <c r="F8" i="1"/>
  <c r="D8" i="1"/>
  <c r="F44" i="1"/>
  <c r="D44" i="1"/>
  <c r="F70" i="1"/>
  <c r="D70" i="1"/>
  <c r="F69" i="1"/>
  <c r="D69" i="1"/>
  <c r="F68" i="1"/>
  <c r="D68" i="1"/>
  <c r="F67" i="1"/>
  <c r="D67" i="1"/>
  <c r="F51" i="1"/>
  <c r="D51" i="1"/>
  <c r="F50" i="1"/>
  <c r="D50" i="1"/>
  <c r="F47" i="1"/>
  <c r="D47" i="1"/>
  <c r="F46" i="1"/>
  <c r="D46" i="1"/>
  <c r="F45" i="1"/>
  <c r="D45" i="1"/>
  <c r="F43" i="1"/>
  <c r="D43" i="1"/>
  <c r="F26" i="1"/>
  <c r="D26" i="1"/>
  <c r="F6" i="1"/>
  <c r="D6" i="1"/>
  <c r="F22" i="1"/>
  <c r="D22" i="1"/>
  <c r="F73" i="1" l="1"/>
  <c r="D72" i="1"/>
  <c r="F55" i="1"/>
  <c r="D54" i="1"/>
  <c r="F25" i="1"/>
  <c r="D25" i="1"/>
  <c r="F24" i="1"/>
  <c r="D24" i="1"/>
  <c r="F23" i="1"/>
  <c r="D23" i="1"/>
  <c r="E75" i="1" l="1"/>
  <c r="E57" i="1"/>
  <c r="E59" i="1" s="1"/>
  <c r="F21" i="1"/>
  <c r="D21" i="1"/>
  <c r="F14" i="1"/>
  <c r="D14" i="1"/>
  <c r="F13" i="1"/>
  <c r="D13" i="1"/>
  <c r="E61" i="1" l="1"/>
  <c r="E77" i="1"/>
  <c r="F19" i="1"/>
  <c r="D19" i="1"/>
  <c r="F18" i="1"/>
  <c r="D18" i="1"/>
  <c r="F17" i="1"/>
  <c r="D17" i="1"/>
  <c r="F16" i="1"/>
  <c r="D16" i="1"/>
  <c r="F15" i="1"/>
  <c r="D15" i="1"/>
  <c r="F11" i="1"/>
  <c r="D11" i="1"/>
  <c r="F12" i="1"/>
  <c r="D12" i="1"/>
  <c r="F7" i="1"/>
  <c r="D7" i="1"/>
  <c r="F20" i="1"/>
  <c r="D20" i="1"/>
  <c r="D30" i="1" l="1"/>
  <c r="E79" i="1"/>
  <c r="F31" i="1"/>
  <c r="E33" i="1" l="1"/>
  <c r="E35" i="1" l="1"/>
  <c r="E37" i="1" l="1"/>
</calcChain>
</file>

<file path=xl/sharedStrings.xml><?xml version="1.0" encoding="utf-8"?>
<sst xmlns="http://schemas.openxmlformats.org/spreadsheetml/2006/main" count="115" uniqueCount="65">
  <si>
    <t>MATERIÁL</t>
  </si>
  <si>
    <t>MONTÁŽE</t>
  </si>
  <si>
    <t>Položka</t>
  </si>
  <si>
    <t>Celkem</t>
  </si>
  <si>
    <t>Materiál</t>
  </si>
  <si>
    <t xml:space="preserve"> </t>
  </si>
  <si>
    <t>Montáže</t>
  </si>
  <si>
    <t>Počet ks/m/km</t>
  </si>
  <si>
    <t>Cena za ks/m/km</t>
  </si>
  <si>
    <t>Proměření přípojky, popis</t>
  </si>
  <si>
    <t>Cestovné</t>
  </si>
  <si>
    <t>Pomocný materiál, pomocné práce</t>
  </si>
  <si>
    <t>Lišta PVC 40x20</t>
  </si>
  <si>
    <t>Lišta PVC 40x40</t>
  </si>
  <si>
    <t>Propojovací kabel - délka 1m</t>
  </si>
  <si>
    <t>Propojovací kabel - délka 2m</t>
  </si>
  <si>
    <t>Modul RJ45, kat 5e, do zásuvky</t>
  </si>
  <si>
    <t>Panel pro 24 portů, prázdný</t>
  </si>
  <si>
    <t>Modul RJ45, kat 5e,  do panelu</t>
  </si>
  <si>
    <t>Kabel, kat 5e, nestíněný</t>
  </si>
  <si>
    <t xml:space="preserve">Krabice pod zásuvku </t>
  </si>
  <si>
    <t>Zásuvka pro 3 moduly</t>
  </si>
  <si>
    <t>Zásuvka pro 2 moduly</t>
  </si>
  <si>
    <t>Zásuvka pro 1 modul (projektor)</t>
  </si>
  <si>
    <t>Lišta PVC 70x40</t>
  </si>
  <si>
    <t>Likvidace stávající kabeláže (hod.)</t>
  </si>
  <si>
    <t>Propojovací kabel - délka 3m</t>
  </si>
  <si>
    <t>Počítač žáka</t>
  </si>
  <si>
    <t>Počítač učitele</t>
  </si>
  <si>
    <t>Monitor žáka</t>
  </si>
  <si>
    <t>Monitor učitele</t>
  </si>
  <si>
    <t>Projektor</t>
  </si>
  <si>
    <t>Stolek pod počítač žáka (80-90x55-60cm)</t>
  </si>
  <si>
    <t>Stolek pod počítač učitele (120x160x70-80cm)</t>
  </si>
  <si>
    <t>Židlička na kolečkách pro žáka</t>
  </si>
  <si>
    <t>DPH - 21 procent</t>
  </si>
  <si>
    <t>Datový rozvaděč 600x1000mm, výška 42U</t>
  </si>
  <si>
    <t>Podstavec pod rozvaděč, 600x1000mm</t>
  </si>
  <si>
    <t>Ventilátor s termostatem do stropu rozvaděče</t>
  </si>
  <si>
    <t>Aktivní prvek - switch 48x10/100/1000+2xSFP</t>
  </si>
  <si>
    <t>Stropní držák projektoru</t>
  </si>
  <si>
    <t>Reproduktory stereo pro projektor</t>
  </si>
  <si>
    <t>Počítačové vybavení - celkem - bez DPH</t>
  </si>
  <si>
    <t>Počítačové vybavení - celkem - včetně DPH</t>
  </si>
  <si>
    <t>Počítačové vybavení</t>
  </si>
  <si>
    <t>Židlička na kolečkách pro učitele</t>
  </si>
  <si>
    <t>Kabel HDMI pro monitor učitele, 2m</t>
  </si>
  <si>
    <t>Kabel HDMI pro projektor 10m</t>
  </si>
  <si>
    <t>Přesun stávajících přípojek ze stavajícího rozvaděče (hod)</t>
  </si>
  <si>
    <t>Konfigurace  a zprovoznění počítačové sítě (hod)</t>
  </si>
  <si>
    <t>Univerzální kabelážní systém</t>
  </si>
  <si>
    <t>Vybavení nábytkem</t>
  </si>
  <si>
    <t>Licence Office</t>
  </si>
  <si>
    <t>Office Std 2019 OLP NL AE</t>
  </si>
  <si>
    <t>Instalace software</t>
  </si>
  <si>
    <t>Instalace OS, výukových programů, propojení počítačů s doménou</t>
  </si>
  <si>
    <t>Licence Office - celkem - bez DPH</t>
  </si>
  <si>
    <t>Instalace software - celkem - bez DPH</t>
  </si>
  <si>
    <t>Instalace software - celkem - včetně DPH</t>
  </si>
  <si>
    <t>Licence Office - celkem - včetně DPH</t>
  </si>
  <si>
    <t>Univerzální kabelážní systém - celkem - bez DPH</t>
  </si>
  <si>
    <t>Univerzální kabelážní systém - celkem - včetně DPH</t>
  </si>
  <si>
    <t>Vybavení nábytkem - celkem - bez DPH</t>
  </si>
  <si>
    <t>Vybavení nábytkem - celkem - včetně DPH</t>
  </si>
  <si>
    <t>Modernizace počítačové učebny - polžkový soupis dodávek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</si>
</sst>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4" fillId="2" borderId="1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center"/>
    </xf>
    <xf numFmtId="0" fontId="5" fillId="2" borderId="0" xfId="0" applyFont="1" applyFill="1"/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0" fontId="5" fillId="2" borderId="11" xfId="2" applyFont="1" applyFill="1" applyBorder="1"/>
    <xf numFmtId="0" fontId="5" fillId="2" borderId="12" xfId="2" applyFont="1" applyFill="1" applyBorder="1" applyAlignment="1">
      <alignment horizontal="center"/>
    </xf>
    <xf numFmtId="164" fontId="5" fillId="2" borderId="13" xfId="1" applyNumberFormat="1" applyFont="1" applyFill="1" applyBorder="1" applyAlignment="1">
      <alignment horizontal="right"/>
    </xf>
    <xf numFmtId="164" fontId="5" fillId="2" borderId="14" xfId="1" applyNumberFormat="1" applyFont="1" applyFill="1" applyBorder="1" applyAlignment="1">
      <alignment horizontal="right"/>
    </xf>
    <xf numFmtId="0" fontId="5" fillId="2" borderId="15" xfId="2" applyFont="1" applyFill="1" applyBorder="1"/>
    <xf numFmtId="0" fontId="5" fillId="2" borderId="16" xfId="2" applyFont="1" applyFill="1" applyBorder="1" applyAlignment="1">
      <alignment horizontal="center"/>
    </xf>
    <xf numFmtId="164" fontId="5" fillId="2" borderId="17" xfId="1" applyNumberFormat="1" applyFont="1" applyFill="1" applyBorder="1" applyAlignment="1">
      <alignment horizontal="right"/>
    </xf>
    <xf numFmtId="164" fontId="5" fillId="2" borderId="18" xfId="1" applyNumberFormat="1" applyFont="1" applyFill="1" applyBorder="1" applyAlignment="1">
      <alignment horizontal="right"/>
    </xf>
    <xf numFmtId="0" fontId="5" fillId="2" borderId="1" xfId="2" applyFont="1" applyFill="1" applyBorder="1"/>
    <xf numFmtId="0" fontId="4" fillId="2" borderId="3" xfId="2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0" fontId="5" fillId="2" borderId="19" xfId="2" applyFont="1" applyFill="1" applyBorder="1"/>
    <xf numFmtId="0" fontId="5" fillId="2" borderId="20" xfId="2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right"/>
    </xf>
    <xf numFmtId="164" fontId="5" fillId="2" borderId="22" xfId="1" applyNumberFormat="1" applyFont="1" applyFill="1" applyBorder="1" applyAlignment="1">
      <alignment horizontal="right"/>
    </xf>
    <xf numFmtId="0" fontId="6" fillId="2" borderId="0" xfId="0" applyFont="1" applyFill="1"/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right"/>
    </xf>
    <xf numFmtId="0" fontId="4" fillId="2" borderId="20" xfId="2" applyFont="1" applyFill="1" applyBorder="1" applyAlignment="1">
      <alignment horizontal="center"/>
    </xf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0" fillId="0" borderId="0" xfId="0" applyBorder="1" applyAlignment="1">
      <alignment horizontal="right"/>
    </xf>
    <xf numFmtId="0" fontId="5" fillId="2" borderId="11" xfId="2" applyFont="1" applyFill="1" applyBorder="1" applyAlignment="1">
      <alignment vertical="center" wrapText="1"/>
    </xf>
    <xf numFmtId="0" fontId="5" fillId="2" borderId="12" xfId="2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right" vertical="center"/>
    </xf>
    <xf numFmtId="164" fontId="5" fillId="2" borderId="14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2" applyFont="1" applyFill="1" applyBorder="1" applyAlignment="1"/>
    <xf numFmtId="0" fontId="0" fillId="0" borderId="2" xfId="0" applyBorder="1" applyAlignment="1"/>
    <xf numFmtId="0" fontId="0" fillId="0" borderId="6" xfId="0" applyBorder="1" applyAlignment="1"/>
    <xf numFmtId="0" fontId="2" fillId="2" borderId="1" xfId="2" applyFont="1" applyFill="1" applyBorder="1" applyAlignment="1"/>
    <xf numFmtId="0" fontId="6" fillId="2" borderId="2" xfId="0" applyFont="1" applyFill="1" applyBorder="1" applyAlignment="1"/>
    <xf numFmtId="0" fontId="6" fillId="2" borderId="6" xfId="0" applyFont="1" applyFill="1" applyBorder="1" applyAlignment="1"/>
    <xf numFmtId="164" fontId="2" fillId="2" borderId="1" xfId="1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164" fontId="5" fillId="2" borderId="1" xfId="2" applyNumberFormat="1" applyFont="1" applyFill="1" applyBorder="1" applyAlignment="1">
      <alignment horizontal="center" vertical="center"/>
    </xf>
    <xf numFmtId="164" fontId="5" fillId="2" borderId="6" xfId="2" applyNumberFormat="1" applyFont="1" applyFill="1" applyBorder="1" applyAlignment="1">
      <alignment horizontal="center" vertical="center"/>
    </xf>
    <xf numFmtId="0" fontId="7" fillId="2" borderId="0" xfId="0" applyFont="1" applyFill="1" applyAlignment="1"/>
    <xf numFmtId="0" fontId="8" fillId="2" borderId="0" xfId="0" applyFont="1" applyFill="1" applyAlignment="1"/>
  </cellXfs>
  <cellStyles count="3">
    <cellStyle name="čárky_List1" xfId="1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tabSelected="1" zoomScaleNormal="100" workbookViewId="0">
      <selection sqref="A1:F1"/>
    </sheetView>
  </sheetViews>
  <sheetFormatPr defaultRowHeight="12.75" x14ac:dyDescent="0.2"/>
  <cols>
    <col min="1" max="1" width="40.42578125" style="1" customWidth="1"/>
    <col min="2" max="2" width="7.42578125" style="2" customWidth="1"/>
    <col min="3" max="3" width="11.5703125" style="3" customWidth="1"/>
    <col min="4" max="4" width="13.85546875" style="3" customWidth="1"/>
    <col min="5" max="5" width="12" style="3" customWidth="1"/>
    <col min="6" max="6" width="13.85546875" style="3" customWidth="1"/>
    <col min="7" max="16384" width="9.140625" style="1"/>
  </cols>
  <sheetData>
    <row r="1" spans="1:6" ht="20.25" x14ac:dyDescent="0.3">
      <c r="A1" s="57" t="s">
        <v>64</v>
      </c>
      <c r="B1" s="58"/>
      <c r="C1" s="58"/>
      <c r="D1" s="58"/>
      <c r="E1" s="58"/>
      <c r="F1" s="58"/>
    </row>
    <row r="2" spans="1:6" ht="13.5" thickBot="1" x14ac:dyDescent="0.25"/>
    <row r="3" spans="1:6" s="6" customFormat="1" thickBot="1" x14ac:dyDescent="0.25">
      <c r="A3" s="4" t="s">
        <v>50</v>
      </c>
      <c r="B3" s="5"/>
      <c r="C3" s="55" t="s">
        <v>0</v>
      </c>
      <c r="D3" s="56"/>
      <c r="E3" s="55" t="s">
        <v>1</v>
      </c>
      <c r="F3" s="56"/>
    </row>
    <row r="4" spans="1:6" s="6" customFormat="1" ht="24.75" thickBot="1" x14ac:dyDescent="0.25">
      <c r="A4" s="7" t="s">
        <v>2</v>
      </c>
      <c r="B4" s="8" t="s">
        <v>7</v>
      </c>
      <c r="C4" s="9" t="s">
        <v>8</v>
      </c>
      <c r="D4" s="10" t="s">
        <v>3</v>
      </c>
      <c r="E4" s="11" t="s">
        <v>8</v>
      </c>
      <c r="F4" s="12" t="s">
        <v>3</v>
      </c>
    </row>
    <row r="5" spans="1:6" s="6" customFormat="1" ht="12" x14ac:dyDescent="0.2">
      <c r="A5" s="13"/>
      <c r="B5" s="14"/>
      <c r="C5" s="15"/>
      <c r="D5" s="16"/>
      <c r="E5" s="15"/>
      <c r="F5" s="16"/>
    </row>
    <row r="6" spans="1:6" s="6" customFormat="1" ht="12" x14ac:dyDescent="0.2">
      <c r="A6" s="17" t="s">
        <v>25</v>
      </c>
      <c r="B6" s="18">
        <v>6</v>
      </c>
      <c r="C6" s="19">
        <v>0</v>
      </c>
      <c r="D6" s="20">
        <f t="shared" ref="D6:D11" si="0">B6*C6</f>
        <v>0</v>
      </c>
      <c r="E6" s="19">
        <v>0</v>
      </c>
      <c r="F6" s="20">
        <f t="shared" ref="F6:F11" si="1">B6*E6</f>
        <v>0</v>
      </c>
    </row>
    <row r="7" spans="1:6" s="6" customFormat="1" ht="12" x14ac:dyDescent="0.2">
      <c r="A7" s="17" t="s">
        <v>36</v>
      </c>
      <c r="B7" s="18">
        <v>1</v>
      </c>
      <c r="C7" s="19">
        <v>0</v>
      </c>
      <c r="D7" s="20">
        <f t="shared" si="0"/>
        <v>0</v>
      </c>
      <c r="E7" s="19">
        <v>0</v>
      </c>
      <c r="F7" s="20">
        <f t="shared" si="1"/>
        <v>0</v>
      </c>
    </row>
    <row r="8" spans="1:6" s="6" customFormat="1" ht="12" x14ac:dyDescent="0.2">
      <c r="A8" s="17" t="s">
        <v>37</v>
      </c>
      <c r="B8" s="18">
        <v>1</v>
      </c>
      <c r="C8" s="19">
        <v>0</v>
      </c>
      <c r="D8" s="20">
        <f t="shared" si="0"/>
        <v>0</v>
      </c>
      <c r="E8" s="19">
        <v>0</v>
      </c>
      <c r="F8" s="20">
        <f t="shared" si="1"/>
        <v>0</v>
      </c>
    </row>
    <row r="9" spans="1:6" s="6" customFormat="1" ht="12" x14ac:dyDescent="0.2">
      <c r="A9" s="17" t="s">
        <v>38</v>
      </c>
      <c r="B9" s="18">
        <v>1</v>
      </c>
      <c r="C9" s="19">
        <v>0</v>
      </c>
      <c r="D9" s="20">
        <f t="shared" si="0"/>
        <v>0</v>
      </c>
      <c r="E9" s="19">
        <v>0</v>
      </c>
      <c r="F9" s="20">
        <f t="shared" si="1"/>
        <v>0</v>
      </c>
    </row>
    <row r="10" spans="1:6" s="6" customFormat="1" ht="12" x14ac:dyDescent="0.2">
      <c r="A10" s="17" t="s">
        <v>48</v>
      </c>
      <c r="B10" s="18">
        <v>4</v>
      </c>
      <c r="C10" s="19">
        <v>0</v>
      </c>
      <c r="D10" s="20">
        <f t="shared" si="0"/>
        <v>0</v>
      </c>
      <c r="E10" s="19">
        <v>0</v>
      </c>
      <c r="F10" s="20">
        <f t="shared" si="1"/>
        <v>0</v>
      </c>
    </row>
    <row r="11" spans="1:6" s="6" customFormat="1" ht="12" x14ac:dyDescent="0.2">
      <c r="A11" s="17" t="s">
        <v>19</v>
      </c>
      <c r="B11" s="18">
        <v>680</v>
      </c>
      <c r="C11" s="19">
        <v>0</v>
      </c>
      <c r="D11" s="20">
        <f t="shared" si="0"/>
        <v>0</v>
      </c>
      <c r="E11" s="19">
        <v>0</v>
      </c>
      <c r="F11" s="20">
        <f t="shared" si="1"/>
        <v>0</v>
      </c>
    </row>
    <row r="12" spans="1:6" s="6" customFormat="1" ht="12" x14ac:dyDescent="0.2">
      <c r="A12" s="17" t="s">
        <v>20</v>
      </c>
      <c r="B12" s="18">
        <v>15</v>
      </c>
      <c r="C12" s="19">
        <v>0</v>
      </c>
      <c r="D12" s="20">
        <f t="shared" ref="D12:D19" si="2">B12*C12</f>
        <v>0</v>
      </c>
      <c r="E12" s="19">
        <v>0</v>
      </c>
      <c r="F12" s="20">
        <f t="shared" ref="F12:F19" si="3">B12*E12</f>
        <v>0</v>
      </c>
    </row>
    <row r="13" spans="1:6" s="6" customFormat="1" ht="12" x14ac:dyDescent="0.2">
      <c r="A13" s="17" t="s">
        <v>21</v>
      </c>
      <c r="B13" s="18">
        <v>6</v>
      </c>
      <c r="C13" s="19">
        <v>0</v>
      </c>
      <c r="D13" s="20">
        <f t="shared" ref="D13" si="4">B13*C13</f>
        <v>0</v>
      </c>
      <c r="E13" s="19">
        <v>0</v>
      </c>
      <c r="F13" s="20">
        <f t="shared" ref="F13" si="5">B13*E13</f>
        <v>0</v>
      </c>
    </row>
    <row r="14" spans="1:6" s="6" customFormat="1" ht="12" x14ac:dyDescent="0.2">
      <c r="A14" s="17" t="s">
        <v>22</v>
      </c>
      <c r="B14" s="18">
        <v>8</v>
      </c>
      <c r="C14" s="19">
        <v>0</v>
      </c>
      <c r="D14" s="20">
        <f t="shared" ref="D14" si="6">B14*C14</f>
        <v>0</v>
      </c>
      <c r="E14" s="19">
        <v>0</v>
      </c>
      <c r="F14" s="20">
        <f t="shared" ref="F14" si="7">B14*E14</f>
        <v>0</v>
      </c>
    </row>
    <row r="15" spans="1:6" s="6" customFormat="1" ht="12" x14ac:dyDescent="0.2">
      <c r="A15" s="17" t="s">
        <v>23</v>
      </c>
      <c r="B15" s="18">
        <v>1</v>
      </c>
      <c r="C15" s="19">
        <v>0</v>
      </c>
      <c r="D15" s="20">
        <f t="shared" si="2"/>
        <v>0</v>
      </c>
      <c r="E15" s="19">
        <v>0</v>
      </c>
      <c r="F15" s="20">
        <f t="shared" si="3"/>
        <v>0</v>
      </c>
    </row>
    <row r="16" spans="1:6" s="6" customFormat="1" ht="12" x14ac:dyDescent="0.2">
      <c r="A16" s="17" t="s">
        <v>16</v>
      </c>
      <c r="B16" s="18">
        <v>35</v>
      </c>
      <c r="C16" s="19">
        <v>0</v>
      </c>
      <c r="D16" s="20">
        <f t="shared" si="2"/>
        <v>0</v>
      </c>
      <c r="E16" s="19">
        <v>0</v>
      </c>
      <c r="F16" s="20">
        <f t="shared" si="3"/>
        <v>0</v>
      </c>
    </row>
    <row r="17" spans="1:6" s="6" customFormat="1" ht="12" x14ac:dyDescent="0.2">
      <c r="A17" s="17" t="s">
        <v>17</v>
      </c>
      <c r="B17" s="18">
        <v>2</v>
      </c>
      <c r="C17" s="19">
        <v>0</v>
      </c>
      <c r="D17" s="20">
        <f t="shared" si="2"/>
        <v>0</v>
      </c>
      <c r="E17" s="19">
        <v>0</v>
      </c>
      <c r="F17" s="20">
        <f t="shared" si="3"/>
        <v>0</v>
      </c>
    </row>
    <row r="18" spans="1:6" s="6" customFormat="1" ht="12" x14ac:dyDescent="0.2">
      <c r="A18" s="17" t="s">
        <v>18</v>
      </c>
      <c r="B18" s="18">
        <v>35</v>
      </c>
      <c r="C18" s="19">
        <v>0</v>
      </c>
      <c r="D18" s="20">
        <f t="shared" si="2"/>
        <v>0</v>
      </c>
      <c r="E18" s="19">
        <v>0</v>
      </c>
      <c r="F18" s="20">
        <f t="shared" si="3"/>
        <v>0</v>
      </c>
    </row>
    <row r="19" spans="1:6" s="6" customFormat="1" ht="12" x14ac:dyDescent="0.2">
      <c r="A19" s="17" t="s">
        <v>9</v>
      </c>
      <c r="B19" s="18">
        <v>35</v>
      </c>
      <c r="C19" s="19">
        <v>0</v>
      </c>
      <c r="D19" s="20">
        <f t="shared" si="2"/>
        <v>0</v>
      </c>
      <c r="E19" s="19">
        <v>0</v>
      </c>
      <c r="F19" s="20">
        <f t="shared" si="3"/>
        <v>0</v>
      </c>
    </row>
    <row r="20" spans="1:6" s="6" customFormat="1" ht="12" x14ac:dyDescent="0.2">
      <c r="A20" s="17" t="s">
        <v>12</v>
      </c>
      <c r="B20" s="18">
        <v>8</v>
      </c>
      <c r="C20" s="19">
        <v>0</v>
      </c>
      <c r="D20" s="20">
        <f t="shared" ref="D20:D21" si="8">B20*C20</f>
        <v>0</v>
      </c>
      <c r="E20" s="19">
        <v>0</v>
      </c>
      <c r="F20" s="20">
        <f t="shared" ref="F20:F21" si="9">B20*E20</f>
        <v>0</v>
      </c>
    </row>
    <row r="21" spans="1:6" s="6" customFormat="1" ht="12" x14ac:dyDescent="0.2">
      <c r="A21" s="17" t="s">
        <v>13</v>
      </c>
      <c r="B21" s="18">
        <v>22</v>
      </c>
      <c r="C21" s="19">
        <v>0</v>
      </c>
      <c r="D21" s="20">
        <f t="shared" si="8"/>
        <v>0</v>
      </c>
      <c r="E21" s="19">
        <v>0</v>
      </c>
      <c r="F21" s="20">
        <f t="shared" si="9"/>
        <v>0</v>
      </c>
    </row>
    <row r="22" spans="1:6" s="6" customFormat="1" ht="12" x14ac:dyDescent="0.2">
      <c r="A22" s="17" t="s">
        <v>24</v>
      </c>
      <c r="B22" s="18">
        <v>14</v>
      </c>
      <c r="C22" s="19">
        <v>0</v>
      </c>
      <c r="D22" s="20">
        <f t="shared" ref="D22" si="10">B22*C22</f>
        <v>0</v>
      </c>
      <c r="E22" s="19">
        <v>0</v>
      </c>
      <c r="F22" s="20">
        <f t="shared" ref="F22" si="11">B22*E22</f>
        <v>0</v>
      </c>
    </row>
    <row r="23" spans="1:6" s="6" customFormat="1" ht="12" x14ac:dyDescent="0.2">
      <c r="A23" s="17" t="s">
        <v>39</v>
      </c>
      <c r="B23" s="18">
        <v>1</v>
      </c>
      <c r="C23" s="19">
        <v>0</v>
      </c>
      <c r="D23" s="20">
        <f t="shared" ref="D23" si="12">B23*C23</f>
        <v>0</v>
      </c>
      <c r="E23" s="19">
        <v>0</v>
      </c>
      <c r="F23" s="20">
        <f t="shared" ref="F23" si="13">B23*E23</f>
        <v>0</v>
      </c>
    </row>
    <row r="24" spans="1:6" s="6" customFormat="1" ht="12" x14ac:dyDescent="0.2">
      <c r="A24" s="17" t="s">
        <v>14</v>
      </c>
      <c r="B24" s="18">
        <v>48</v>
      </c>
      <c r="C24" s="19">
        <v>0</v>
      </c>
      <c r="D24" s="20">
        <f t="shared" ref="D24" si="14">B24*C24</f>
        <v>0</v>
      </c>
      <c r="E24" s="19">
        <v>0</v>
      </c>
      <c r="F24" s="20">
        <f t="shared" ref="F24" si="15">B24*E24</f>
        <v>0</v>
      </c>
    </row>
    <row r="25" spans="1:6" s="6" customFormat="1" ht="12" x14ac:dyDescent="0.2">
      <c r="A25" s="17" t="s">
        <v>15</v>
      </c>
      <c r="B25" s="18">
        <v>16</v>
      </c>
      <c r="C25" s="19">
        <v>0</v>
      </c>
      <c r="D25" s="20">
        <f t="shared" ref="D25" si="16">B25*C25</f>
        <v>0</v>
      </c>
      <c r="E25" s="19">
        <v>0</v>
      </c>
      <c r="F25" s="20">
        <f t="shared" ref="F25" si="17">B25*E25</f>
        <v>0</v>
      </c>
    </row>
    <row r="26" spans="1:6" s="6" customFormat="1" ht="12" x14ac:dyDescent="0.2">
      <c r="A26" s="17" t="s">
        <v>26</v>
      </c>
      <c r="B26" s="18">
        <v>6</v>
      </c>
      <c r="C26" s="19">
        <v>0</v>
      </c>
      <c r="D26" s="20">
        <f t="shared" ref="D26" si="18">B26*C26</f>
        <v>0</v>
      </c>
      <c r="E26" s="19">
        <v>0</v>
      </c>
      <c r="F26" s="20">
        <f t="shared" ref="F26" si="19">B26*E26</f>
        <v>0</v>
      </c>
    </row>
    <row r="27" spans="1:6" s="6" customFormat="1" ht="12" x14ac:dyDescent="0.2">
      <c r="A27" s="17" t="s">
        <v>11</v>
      </c>
      <c r="B27" s="18">
        <v>1</v>
      </c>
      <c r="C27" s="19">
        <v>0</v>
      </c>
      <c r="D27" s="20">
        <f t="shared" ref="D27" si="20">B27*C27</f>
        <v>0</v>
      </c>
      <c r="E27" s="19">
        <v>0</v>
      </c>
      <c r="F27" s="20">
        <f t="shared" ref="F27" si="21">B27*E27</f>
        <v>0</v>
      </c>
    </row>
    <row r="28" spans="1:6" s="6" customFormat="1" ht="12" x14ac:dyDescent="0.2">
      <c r="A28" s="17" t="s">
        <v>10</v>
      </c>
      <c r="B28" s="18">
        <v>1</v>
      </c>
      <c r="C28" s="19">
        <v>0</v>
      </c>
      <c r="D28" s="20">
        <f t="shared" ref="D28" si="22">B28*C28</f>
        <v>0</v>
      </c>
      <c r="E28" s="19">
        <v>0</v>
      </c>
      <c r="F28" s="20">
        <f t="shared" ref="F28" si="23">B28*E28</f>
        <v>0</v>
      </c>
    </row>
    <row r="29" spans="1:6" s="6" customFormat="1" thickBot="1" x14ac:dyDescent="0.25">
      <c r="A29" s="21"/>
      <c r="B29" s="22"/>
      <c r="C29" s="23"/>
      <c r="D29" s="24"/>
      <c r="E29" s="23"/>
      <c r="F29" s="24"/>
    </row>
    <row r="30" spans="1:6" s="6" customFormat="1" thickBot="1" x14ac:dyDescent="0.25">
      <c r="A30" s="25" t="s">
        <v>4</v>
      </c>
      <c r="B30" s="38"/>
      <c r="C30" s="27"/>
      <c r="D30" s="28">
        <f>SUM(D6:D29)</f>
        <v>0</v>
      </c>
      <c r="E30" s="27"/>
      <c r="F30" s="28" t="s">
        <v>5</v>
      </c>
    </row>
    <row r="31" spans="1:6" s="6" customFormat="1" thickBot="1" x14ac:dyDescent="0.25">
      <c r="A31" s="25" t="s">
        <v>6</v>
      </c>
      <c r="B31" s="26"/>
      <c r="C31" s="27"/>
      <c r="D31" s="29"/>
      <c r="E31" s="27"/>
      <c r="F31" s="28">
        <f>SUM(F6:F29)</f>
        <v>0</v>
      </c>
    </row>
    <row r="32" spans="1:6" s="6" customFormat="1" thickBot="1" x14ac:dyDescent="0.25">
      <c r="A32" s="30"/>
      <c r="B32" s="31"/>
      <c r="C32" s="32"/>
      <c r="D32" s="33"/>
      <c r="E32" s="32"/>
      <c r="F32" s="33"/>
    </row>
    <row r="33" spans="1:6" s="34" customFormat="1" ht="16.5" thickBot="1" x14ac:dyDescent="0.3">
      <c r="A33" s="50" t="s">
        <v>60</v>
      </c>
      <c r="B33" s="51"/>
      <c r="C33" s="51"/>
      <c r="D33" s="52"/>
      <c r="E33" s="53">
        <f>SUM(F31,D30)</f>
        <v>0</v>
      </c>
      <c r="F33" s="54"/>
    </row>
    <row r="34" spans="1:6" s="6" customFormat="1" ht="13.5" thickBot="1" x14ac:dyDescent="0.25">
      <c r="A34" s="47"/>
      <c r="B34" s="48"/>
      <c r="C34" s="48"/>
      <c r="D34" s="48"/>
      <c r="E34" s="48"/>
      <c r="F34" s="49"/>
    </row>
    <row r="35" spans="1:6" s="34" customFormat="1" ht="16.5" thickBot="1" x14ac:dyDescent="0.3">
      <c r="A35" s="50" t="s">
        <v>35</v>
      </c>
      <c r="B35" s="51"/>
      <c r="C35" s="51"/>
      <c r="D35" s="52"/>
      <c r="E35" s="53">
        <f>0.21*E33</f>
        <v>0</v>
      </c>
      <c r="F35" s="54"/>
    </row>
    <row r="36" spans="1:6" s="6" customFormat="1" ht="9.9499999999999993" customHeight="1" thickBot="1" x14ac:dyDescent="0.25">
      <c r="A36" s="47"/>
      <c r="B36" s="48"/>
      <c r="C36" s="48"/>
      <c r="D36" s="48"/>
      <c r="E36" s="48"/>
      <c r="F36" s="49"/>
    </row>
    <row r="37" spans="1:6" s="34" customFormat="1" ht="16.5" thickBot="1" x14ac:dyDescent="0.3">
      <c r="A37" s="50" t="s">
        <v>61</v>
      </c>
      <c r="B37" s="51"/>
      <c r="C37" s="51"/>
      <c r="D37" s="52"/>
      <c r="E37" s="53">
        <f>E35+E33</f>
        <v>0</v>
      </c>
      <c r="F37" s="54"/>
    </row>
    <row r="38" spans="1:6" s="34" customFormat="1" ht="15.75" x14ac:dyDescent="0.25">
      <c r="A38" s="39"/>
      <c r="B38" s="40"/>
      <c r="C38" s="40"/>
      <c r="D38" s="40"/>
      <c r="E38" s="37"/>
      <c r="F38" s="41"/>
    </row>
    <row r="39" spans="1:6" ht="13.5" customHeight="1" thickBot="1" x14ac:dyDescent="0.3">
      <c r="A39" s="35"/>
      <c r="B39" s="36"/>
      <c r="C39" s="37"/>
      <c r="D39" s="37"/>
      <c r="E39" s="37"/>
      <c r="F39" s="37"/>
    </row>
    <row r="40" spans="1:6" s="6" customFormat="1" thickBot="1" x14ac:dyDescent="0.25">
      <c r="A40" s="4" t="s">
        <v>44</v>
      </c>
      <c r="B40" s="5"/>
      <c r="C40" s="55" t="s">
        <v>0</v>
      </c>
      <c r="D40" s="56"/>
      <c r="E40" s="55" t="s">
        <v>1</v>
      </c>
      <c r="F40" s="56"/>
    </row>
    <row r="41" spans="1:6" s="6" customFormat="1" ht="24.75" thickBot="1" x14ac:dyDescent="0.25">
      <c r="A41" s="7" t="s">
        <v>2</v>
      </c>
      <c r="B41" s="8" t="s">
        <v>7</v>
      </c>
      <c r="C41" s="9" t="s">
        <v>8</v>
      </c>
      <c r="D41" s="10" t="s">
        <v>3</v>
      </c>
      <c r="E41" s="11" t="s">
        <v>8</v>
      </c>
      <c r="F41" s="12" t="s">
        <v>3</v>
      </c>
    </row>
    <row r="42" spans="1:6" s="6" customFormat="1" ht="12" x14ac:dyDescent="0.2">
      <c r="A42" s="13"/>
      <c r="B42" s="14"/>
      <c r="C42" s="15"/>
      <c r="D42" s="16"/>
      <c r="E42" s="15"/>
      <c r="F42" s="16"/>
    </row>
    <row r="43" spans="1:6" s="6" customFormat="1" ht="12" x14ac:dyDescent="0.2">
      <c r="A43" s="17" t="s">
        <v>27</v>
      </c>
      <c r="B43" s="18">
        <v>30</v>
      </c>
      <c r="C43" s="19">
        <v>0</v>
      </c>
      <c r="D43" s="20">
        <f>B43*C43</f>
        <v>0</v>
      </c>
      <c r="E43" s="19">
        <v>0</v>
      </c>
      <c r="F43" s="20">
        <f>B43*E43</f>
        <v>0</v>
      </c>
    </row>
    <row r="44" spans="1:6" s="6" customFormat="1" ht="12" x14ac:dyDescent="0.2">
      <c r="A44" s="17" t="s">
        <v>29</v>
      </c>
      <c r="B44" s="18">
        <v>30</v>
      </c>
      <c r="C44" s="19">
        <v>0</v>
      </c>
      <c r="D44" s="20">
        <f>B44*C44</f>
        <v>0</v>
      </c>
      <c r="E44" s="19">
        <v>0</v>
      </c>
      <c r="F44" s="20">
        <f>B44*E44</f>
        <v>0</v>
      </c>
    </row>
    <row r="45" spans="1:6" s="6" customFormat="1" ht="12" x14ac:dyDescent="0.2">
      <c r="A45" s="17" t="s">
        <v>28</v>
      </c>
      <c r="B45" s="18">
        <v>1</v>
      </c>
      <c r="C45" s="19">
        <v>0</v>
      </c>
      <c r="D45" s="20">
        <f>B45*C45</f>
        <v>0</v>
      </c>
      <c r="E45" s="19">
        <v>0</v>
      </c>
      <c r="F45" s="20">
        <f>B45*E45</f>
        <v>0</v>
      </c>
    </row>
    <row r="46" spans="1:6" s="6" customFormat="1" ht="12" x14ac:dyDescent="0.2">
      <c r="A46" s="17" t="s">
        <v>30</v>
      </c>
      <c r="B46" s="18">
        <v>2</v>
      </c>
      <c r="C46" s="19">
        <v>0</v>
      </c>
      <c r="D46" s="20">
        <f>B46*C46</f>
        <v>0</v>
      </c>
      <c r="E46" s="19">
        <v>0</v>
      </c>
      <c r="F46" s="20">
        <f>B46*E46</f>
        <v>0</v>
      </c>
    </row>
    <row r="47" spans="1:6" s="6" customFormat="1" ht="12" x14ac:dyDescent="0.2">
      <c r="A47" s="17" t="s">
        <v>31</v>
      </c>
      <c r="B47" s="18">
        <v>1</v>
      </c>
      <c r="C47" s="19">
        <v>0</v>
      </c>
      <c r="D47" s="20">
        <f t="shared" ref="D47:D51" si="24">B47*C47</f>
        <v>0</v>
      </c>
      <c r="E47" s="19">
        <v>0</v>
      </c>
      <c r="F47" s="20">
        <f t="shared" ref="F47:F51" si="25">B47*E47</f>
        <v>0</v>
      </c>
    </row>
    <row r="48" spans="1:6" s="6" customFormat="1" ht="12" x14ac:dyDescent="0.2">
      <c r="A48" s="17" t="s">
        <v>40</v>
      </c>
      <c r="B48" s="18">
        <v>1</v>
      </c>
      <c r="C48" s="19">
        <v>0</v>
      </c>
      <c r="D48" s="20">
        <f t="shared" ref="D48" si="26">B48*C48</f>
        <v>0</v>
      </c>
      <c r="E48" s="19">
        <v>0</v>
      </c>
      <c r="F48" s="20">
        <f t="shared" ref="F48" si="27">B48*E48</f>
        <v>0</v>
      </c>
    </row>
    <row r="49" spans="1:6" s="6" customFormat="1" ht="12" x14ac:dyDescent="0.2">
      <c r="A49" s="17" t="s">
        <v>41</v>
      </c>
      <c r="B49" s="18">
        <v>1</v>
      </c>
      <c r="C49" s="19">
        <v>0</v>
      </c>
      <c r="D49" s="20">
        <f t="shared" ref="D49" si="28">B49*C49</f>
        <v>0</v>
      </c>
      <c r="E49" s="19">
        <v>0</v>
      </c>
      <c r="F49" s="20">
        <f t="shared" ref="F49" si="29">B49*E49</f>
        <v>0</v>
      </c>
    </row>
    <row r="50" spans="1:6" s="6" customFormat="1" ht="12" x14ac:dyDescent="0.2">
      <c r="A50" s="17" t="s">
        <v>47</v>
      </c>
      <c r="B50" s="18">
        <v>1</v>
      </c>
      <c r="C50" s="19">
        <v>0</v>
      </c>
      <c r="D50" s="20">
        <f t="shared" si="24"/>
        <v>0</v>
      </c>
      <c r="E50" s="19">
        <v>0</v>
      </c>
      <c r="F50" s="20">
        <f t="shared" si="25"/>
        <v>0</v>
      </c>
    </row>
    <row r="51" spans="1:6" s="6" customFormat="1" ht="12" x14ac:dyDescent="0.2">
      <c r="A51" s="17" t="s">
        <v>46</v>
      </c>
      <c r="B51" s="18">
        <v>2</v>
      </c>
      <c r="C51" s="19">
        <v>0</v>
      </c>
      <c r="D51" s="20">
        <f t="shared" si="24"/>
        <v>0</v>
      </c>
      <c r="E51" s="19">
        <v>0</v>
      </c>
      <c r="F51" s="20">
        <f t="shared" si="25"/>
        <v>0</v>
      </c>
    </row>
    <row r="52" spans="1:6" s="6" customFormat="1" ht="12" x14ac:dyDescent="0.2">
      <c r="A52" s="17" t="s">
        <v>49</v>
      </c>
      <c r="B52" s="18">
        <v>16</v>
      </c>
      <c r="C52" s="19">
        <v>0</v>
      </c>
      <c r="D52" s="20">
        <f t="shared" ref="D52" si="30">B52*C52</f>
        <v>0</v>
      </c>
      <c r="E52" s="19">
        <v>0</v>
      </c>
      <c r="F52" s="20">
        <f t="shared" ref="F52" si="31">B52*E52</f>
        <v>0</v>
      </c>
    </row>
    <row r="53" spans="1:6" s="6" customFormat="1" thickBot="1" x14ac:dyDescent="0.25">
      <c r="A53" s="21"/>
      <c r="B53" s="22"/>
      <c r="C53" s="23"/>
      <c r="D53" s="24"/>
      <c r="E53" s="23"/>
      <c r="F53" s="24"/>
    </row>
    <row r="54" spans="1:6" s="6" customFormat="1" thickBot="1" x14ac:dyDescent="0.25">
      <c r="A54" s="25" t="s">
        <v>4</v>
      </c>
      <c r="B54" s="38"/>
      <c r="C54" s="27"/>
      <c r="D54" s="28">
        <f>SUM(D43:D53)</f>
        <v>0</v>
      </c>
      <c r="E54" s="27"/>
      <c r="F54" s="28" t="s">
        <v>5</v>
      </c>
    </row>
    <row r="55" spans="1:6" s="6" customFormat="1" thickBot="1" x14ac:dyDescent="0.25">
      <c r="A55" s="25" t="s">
        <v>6</v>
      </c>
      <c r="B55" s="26"/>
      <c r="C55" s="27"/>
      <c r="D55" s="29"/>
      <c r="E55" s="27"/>
      <c r="F55" s="28">
        <f>SUM(F43:F53)</f>
        <v>0</v>
      </c>
    </row>
    <row r="56" spans="1:6" s="6" customFormat="1" thickBot="1" x14ac:dyDescent="0.25">
      <c r="A56" s="30"/>
      <c r="B56" s="31"/>
      <c r="C56" s="32"/>
      <c r="D56" s="33"/>
      <c r="E56" s="32"/>
      <c r="F56" s="33"/>
    </row>
    <row r="57" spans="1:6" s="34" customFormat="1" ht="16.5" thickBot="1" x14ac:dyDescent="0.3">
      <c r="A57" s="50" t="s">
        <v>42</v>
      </c>
      <c r="B57" s="51"/>
      <c r="C57" s="51"/>
      <c r="D57" s="52"/>
      <c r="E57" s="53">
        <f>SUM(F55,D54)</f>
        <v>0</v>
      </c>
      <c r="F57" s="54"/>
    </row>
    <row r="58" spans="1:6" s="6" customFormat="1" ht="13.5" thickBot="1" x14ac:dyDescent="0.25">
      <c r="A58" s="47"/>
      <c r="B58" s="48"/>
      <c r="C58" s="48"/>
      <c r="D58" s="48"/>
      <c r="E58" s="48"/>
      <c r="F58" s="49"/>
    </row>
    <row r="59" spans="1:6" s="34" customFormat="1" ht="16.5" thickBot="1" x14ac:dyDescent="0.3">
      <c r="A59" s="50" t="s">
        <v>35</v>
      </c>
      <c r="B59" s="51"/>
      <c r="C59" s="51"/>
      <c r="D59" s="52"/>
      <c r="E59" s="53">
        <f>0.21*E57</f>
        <v>0</v>
      </c>
      <c r="F59" s="54"/>
    </row>
    <row r="60" spans="1:6" s="6" customFormat="1" ht="9.9499999999999993" customHeight="1" thickBot="1" x14ac:dyDescent="0.25">
      <c r="A60" s="47"/>
      <c r="B60" s="48"/>
      <c r="C60" s="48"/>
      <c r="D60" s="48"/>
      <c r="E60" s="48"/>
      <c r="F60" s="49"/>
    </row>
    <row r="61" spans="1:6" s="34" customFormat="1" ht="16.5" thickBot="1" x14ac:dyDescent="0.3">
      <c r="A61" s="50" t="s">
        <v>43</v>
      </c>
      <c r="B61" s="51"/>
      <c r="C61" s="51"/>
      <c r="D61" s="52"/>
      <c r="E61" s="53">
        <f>E59+E57</f>
        <v>0</v>
      </c>
      <c r="F61" s="54"/>
    </row>
    <row r="62" spans="1:6" s="34" customFormat="1" ht="15.75" x14ac:dyDescent="0.25">
      <c r="A62" s="39"/>
      <c r="B62" s="40"/>
      <c r="C62" s="40"/>
      <c r="D62" s="40"/>
      <c r="E62" s="37"/>
      <c r="F62" s="41"/>
    </row>
    <row r="63" spans="1:6" ht="16.5" thickBot="1" x14ac:dyDescent="0.3">
      <c r="A63" s="35"/>
      <c r="B63" s="36"/>
      <c r="C63" s="37"/>
      <c r="D63" s="37"/>
      <c r="E63" s="37"/>
      <c r="F63" s="37"/>
    </row>
    <row r="64" spans="1:6" s="6" customFormat="1" thickBot="1" x14ac:dyDescent="0.25">
      <c r="A64" s="4" t="s">
        <v>51</v>
      </c>
      <c r="B64" s="5"/>
      <c r="C64" s="55" t="s">
        <v>0</v>
      </c>
      <c r="D64" s="56"/>
      <c r="E64" s="55" t="s">
        <v>1</v>
      </c>
      <c r="F64" s="56"/>
    </row>
    <row r="65" spans="1:6" s="6" customFormat="1" ht="24.75" thickBot="1" x14ac:dyDescent="0.25">
      <c r="A65" s="7" t="s">
        <v>2</v>
      </c>
      <c r="B65" s="8" t="s">
        <v>7</v>
      </c>
      <c r="C65" s="9" t="s">
        <v>8</v>
      </c>
      <c r="D65" s="10" t="s">
        <v>3</v>
      </c>
      <c r="E65" s="11" t="s">
        <v>8</v>
      </c>
      <c r="F65" s="12" t="s">
        <v>3</v>
      </c>
    </row>
    <row r="66" spans="1:6" s="6" customFormat="1" ht="12" x14ac:dyDescent="0.2">
      <c r="A66" s="13"/>
      <c r="B66" s="14"/>
      <c r="C66" s="15"/>
      <c r="D66" s="16"/>
      <c r="E66" s="15"/>
      <c r="F66" s="16"/>
    </row>
    <row r="67" spans="1:6" s="6" customFormat="1" ht="12" x14ac:dyDescent="0.2">
      <c r="A67" s="17" t="s">
        <v>32</v>
      </c>
      <c r="B67" s="18">
        <v>30</v>
      </c>
      <c r="C67" s="19">
        <v>0</v>
      </c>
      <c r="D67" s="20">
        <f>B67*C67</f>
        <v>0</v>
      </c>
      <c r="E67" s="19">
        <v>0</v>
      </c>
      <c r="F67" s="20">
        <f>B67*E67</f>
        <v>0</v>
      </c>
    </row>
    <row r="68" spans="1:6" s="6" customFormat="1" ht="12" x14ac:dyDescent="0.2">
      <c r="A68" s="17" t="s">
        <v>33</v>
      </c>
      <c r="B68" s="18">
        <v>1</v>
      </c>
      <c r="C68" s="19">
        <v>0</v>
      </c>
      <c r="D68" s="20">
        <f>B68*C68</f>
        <v>0</v>
      </c>
      <c r="E68" s="19">
        <v>0</v>
      </c>
      <c r="F68" s="20">
        <f>B68*E68</f>
        <v>0</v>
      </c>
    </row>
    <row r="69" spans="1:6" s="6" customFormat="1" ht="12" x14ac:dyDescent="0.2">
      <c r="A69" s="17" t="s">
        <v>34</v>
      </c>
      <c r="B69" s="18">
        <v>30</v>
      </c>
      <c r="C69" s="19">
        <v>0</v>
      </c>
      <c r="D69" s="20">
        <f>B69*C69</f>
        <v>0</v>
      </c>
      <c r="E69" s="19">
        <v>0</v>
      </c>
      <c r="F69" s="20">
        <f>B69*E69</f>
        <v>0</v>
      </c>
    </row>
    <row r="70" spans="1:6" s="6" customFormat="1" ht="12" x14ac:dyDescent="0.2">
      <c r="A70" s="17" t="s">
        <v>45</v>
      </c>
      <c r="B70" s="18">
        <v>1</v>
      </c>
      <c r="C70" s="19">
        <v>0</v>
      </c>
      <c r="D70" s="20">
        <f t="shared" ref="D70" si="32">B70*C70</f>
        <v>0</v>
      </c>
      <c r="E70" s="19">
        <v>0</v>
      </c>
      <c r="F70" s="20">
        <f t="shared" ref="F70" si="33">B70*E70</f>
        <v>0</v>
      </c>
    </row>
    <row r="71" spans="1:6" s="6" customFormat="1" thickBot="1" x14ac:dyDescent="0.25">
      <c r="A71" s="21"/>
      <c r="B71" s="22"/>
      <c r="C71" s="23"/>
      <c r="D71" s="24"/>
      <c r="E71" s="23"/>
      <c r="F71" s="24"/>
    </row>
    <row r="72" spans="1:6" s="6" customFormat="1" thickBot="1" x14ac:dyDescent="0.25">
      <c r="A72" s="25" t="s">
        <v>4</v>
      </c>
      <c r="B72" s="38"/>
      <c r="C72" s="27"/>
      <c r="D72" s="28">
        <f>SUM(D67:D71)</f>
        <v>0</v>
      </c>
      <c r="E72" s="27"/>
      <c r="F72" s="28" t="s">
        <v>5</v>
      </c>
    </row>
    <row r="73" spans="1:6" s="6" customFormat="1" thickBot="1" x14ac:dyDescent="0.25">
      <c r="A73" s="25" t="s">
        <v>6</v>
      </c>
      <c r="B73" s="26"/>
      <c r="C73" s="27"/>
      <c r="D73" s="29"/>
      <c r="E73" s="27"/>
      <c r="F73" s="28">
        <f>SUM(F67:F71)</f>
        <v>0</v>
      </c>
    </row>
    <row r="74" spans="1:6" s="6" customFormat="1" thickBot="1" x14ac:dyDescent="0.25">
      <c r="A74" s="30"/>
      <c r="B74" s="31"/>
      <c r="C74" s="32"/>
      <c r="D74" s="33"/>
      <c r="E74" s="32"/>
      <c r="F74" s="33"/>
    </row>
    <row r="75" spans="1:6" s="34" customFormat="1" ht="16.5" thickBot="1" x14ac:dyDescent="0.3">
      <c r="A75" s="50" t="s">
        <v>62</v>
      </c>
      <c r="B75" s="51"/>
      <c r="C75" s="51"/>
      <c r="D75" s="52"/>
      <c r="E75" s="53">
        <f>SUM(F73,D72)</f>
        <v>0</v>
      </c>
      <c r="F75" s="54"/>
    </row>
    <row r="76" spans="1:6" s="6" customFormat="1" ht="13.5" thickBot="1" x14ac:dyDescent="0.25">
      <c r="A76" s="47"/>
      <c r="B76" s="48"/>
      <c r="C76" s="48"/>
      <c r="D76" s="48"/>
      <c r="E76" s="48"/>
      <c r="F76" s="49"/>
    </row>
    <row r="77" spans="1:6" s="34" customFormat="1" ht="16.5" thickBot="1" x14ac:dyDescent="0.3">
      <c r="A77" s="50" t="s">
        <v>35</v>
      </c>
      <c r="B77" s="51"/>
      <c r="C77" s="51"/>
      <c r="D77" s="52"/>
      <c r="E77" s="53">
        <f>0.21*E75</f>
        <v>0</v>
      </c>
      <c r="F77" s="54"/>
    </row>
    <row r="78" spans="1:6" s="6" customFormat="1" ht="13.5" thickBot="1" x14ac:dyDescent="0.25">
      <c r="A78" s="47"/>
      <c r="B78" s="48"/>
      <c r="C78" s="48"/>
      <c r="D78" s="48"/>
      <c r="E78" s="48"/>
      <c r="F78" s="49"/>
    </row>
    <row r="79" spans="1:6" s="34" customFormat="1" ht="16.5" thickBot="1" x14ac:dyDescent="0.3">
      <c r="A79" s="50" t="s">
        <v>63</v>
      </c>
      <c r="B79" s="51"/>
      <c r="C79" s="51"/>
      <c r="D79" s="52"/>
      <c r="E79" s="53">
        <f>E77+E75</f>
        <v>0</v>
      </c>
      <c r="F79" s="54"/>
    </row>
    <row r="80" spans="1:6" s="34" customFormat="1" ht="15.75" x14ac:dyDescent="0.25">
      <c r="A80" s="39"/>
      <c r="B80" s="40"/>
      <c r="C80" s="40"/>
      <c r="D80" s="40"/>
      <c r="E80" s="37"/>
      <c r="F80" s="41"/>
    </row>
    <row r="81" spans="1:6" ht="16.5" thickBot="1" x14ac:dyDescent="0.3">
      <c r="A81" s="35"/>
      <c r="B81" s="36"/>
      <c r="C81" s="37"/>
      <c r="D81" s="37"/>
      <c r="E81" s="37"/>
      <c r="F81" s="37"/>
    </row>
    <row r="82" spans="1:6" s="6" customFormat="1" thickBot="1" x14ac:dyDescent="0.25">
      <c r="A82" s="4" t="s">
        <v>52</v>
      </c>
      <c r="B82" s="5"/>
      <c r="C82" s="55" t="s">
        <v>0</v>
      </c>
      <c r="D82" s="56"/>
      <c r="E82" s="55" t="s">
        <v>1</v>
      </c>
      <c r="F82" s="56"/>
    </row>
    <row r="83" spans="1:6" s="6" customFormat="1" ht="24.75" thickBot="1" x14ac:dyDescent="0.25">
      <c r="A83" s="7" t="s">
        <v>2</v>
      </c>
      <c r="B83" s="8" t="s">
        <v>7</v>
      </c>
      <c r="C83" s="9" t="s">
        <v>8</v>
      </c>
      <c r="D83" s="10" t="s">
        <v>3</v>
      </c>
      <c r="E83" s="11" t="s">
        <v>8</v>
      </c>
      <c r="F83" s="12" t="s">
        <v>3</v>
      </c>
    </row>
    <row r="84" spans="1:6" s="6" customFormat="1" ht="12" x14ac:dyDescent="0.2">
      <c r="A84" s="13"/>
      <c r="B84" s="14"/>
      <c r="C84" s="15"/>
      <c r="D84" s="16"/>
      <c r="E84" s="15"/>
      <c r="F84" s="16"/>
    </row>
    <row r="85" spans="1:6" s="6" customFormat="1" ht="12" x14ac:dyDescent="0.2">
      <c r="A85" s="17" t="s">
        <v>53</v>
      </c>
      <c r="B85" s="18">
        <v>31</v>
      </c>
      <c r="C85" s="19">
        <v>0</v>
      </c>
      <c r="D85" s="20">
        <f>B85*C85</f>
        <v>0</v>
      </c>
      <c r="E85" s="19">
        <v>0</v>
      </c>
      <c r="F85" s="20">
        <f>B85*E85</f>
        <v>0</v>
      </c>
    </row>
    <row r="86" spans="1:6" s="6" customFormat="1" thickBot="1" x14ac:dyDescent="0.25">
      <c r="A86" s="21"/>
      <c r="B86" s="22"/>
      <c r="C86" s="23"/>
      <c r="D86" s="24"/>
      <c r="E86" s="23"/>
      <c r="F86" s="24"/>
    </row>
    <row r="87" spans="1:6" s="6" customFormat="1" thickBot="1" x14ac:dyDescent="0.25">
      <c r="A87" s="25" t="s">
        <v>4</v>
      </c>
      <c r="B87" s="38"/>
      <c r="C87" s="27"/>
      <c r="D87" s="28">
        <f>SUM(D85:D86)</f>
        <v>0</v>
      </c>
      <c r="E87" s="27"/>
      <c r="F87" s="28" t="s">
        <v>5</v>
      </c>
    </row>
    <row r="88" spans="1:6" s="6" customFormat="1" thickBot="1" x14ac:dyDescent="0.25">
      <c r="A88" s="25" t="s">
        <v>6</v>
      </c>
      <c r="B88" s="26"/>
      <c r="C88" s="27"/>
      <c r="D88" s="29"/>
      <c r="E88" s="27"/>
      <c r="F88" s="28">
        <f>SUM(F85:F86)</f>
        <v>0</v>
      </c>
    </row>
    <row r="89" spans="1:6" s="6" customFormat="1" thickBot="1" x14ac:dyDescent="0.25">
      <c r="A89" s="30"/>
      <c r="B89" s="31"/>
      <c r="C89" s="32"/>
      <c r="D89" s="33"/>
      <c r="E89" s="32"/>
      <c r="F89" s="33"/>
    </row>
    <row r="90" spans="1:6" s="34" customFormat="1" ht="16.5" thickBot="1" x14ac:dyDescent="0.3">
      <c r="A90" s="50" t="s">
        <v>56</v>
      </c>
      <c r="B90" s="51"/>
      <c r="C90" s="51"/>
      <c r="D90" s="52"/>
      <c r="E90" s="53">
        <f>SUM(F88,D87)</f>
        <v>0</v>
      </c>
      <c r="F90" s="54"/>
    </row>
    <row r="91" spans="1:6" s="6" customFormat="1" ht="13.5" thickBot="1" x14ac:dyDescent="0.25">
      <c r="A91" s="47"/>
      <c r="B91" s="48"/>
      <c r="C91" s="48"/>
      <c r="D91" s="48"/>
      <c r="E91" s="48"/>
      <c r="F91" s="49"/>
    </row>
    <row r="92" spans="1:6" s="34" customFormat="1" ht="16.5" thickBot="1" x14ac:dyDescent="0.3">
      <c r="A92" s="50" t="s">
        <v>35</v>
      </c>
      <c r="B92" s="51"/>
      <c r="C92" s="51"/>
      <c r="D92" s="52"/>
      <c r="E92" s="53">
        <f>0.21*E90</f>
        <v>0</v>
      </c>
      <c r="F92" s="54"/>
    </row>
    <row r="93" spans="1:6" s="6" customFormat="1" ht="13.5" thickBot="1" x14ac:dyDescent="0.25">
      <c r="A93" s="47"/>
      <c r="B93" s="48"/>
      <c r="C93" s="48"/>
      <c r="D93" s="48"/>
      <c r="E93" s="48"/>
      <c r="F93" s="49"/>
    </row>
    <row r="94" spans="1:6" s="34" customFormat="1" ht="16.5" thickBot="1" x14ac:dyDescent="0.3">
      <c r="A94" s="50" t="s">
        <v>59</v>
      </c>
      <c r="B94" s="51"/>
      <c r="C94" s="51"/>
      <c r="D94" s="52"/>
      <c r="E94" s="53">
        <f>E92+E90</f>
        <v>0</v>
      </c>
      <c r="F94" s="54"/>
    </row>
    <row r="95" spans="1:6" s="34" customFormat="1" ht="15.75" x14ac:dyDescent="0.25">
      <c r="A95" s="39"/>
      <c r="B95" s="40"/>
      <c r="C95" s="40"/>
      <c r="D95" s="40"/>
      <c r="E95" s="37"/>
      <c r="F95" s="41"/>
    </row>
    <row r="96" spans="1:6" ht="16.5" thickBot="1" x14ac:dyDescent="0.3">
      <c r="A96" s="35"/>
      <c r="B96" s="36"/>
      <c r="C96" s="37"/>
      <c r="D96" s="37"/>
      <c r="E96" s="37"/>
      <c r="F96" s="37"/>
    </row>
    <row r="97" spans="1:6" s="6" customFormat="1" thickBot="1" x14ac:dyDescent="0.25">
      <c r="A97" s="4" t="s">
        <v>54</v>
      </c>
      <c r="B97" s="5"/>
      <c r="C97" s="55" t="s">
        <v>0</v>
      </c>
      <c r="D97" s="56"/>
      <c r="E97" s="55" t="s">
        <v>1</v>
      </c>
      <c r="F97" s="56"/>
    </row>
    <row r="98" spans="1:6" s="6" customFormat="1" ht="24.75" thickBot="1" x14ac:dyDescent="0.25">
      <c r="A98" s="7" t="s">
        <v>2</v>
      </c>
      <c r="B98" s="8" t="s">
        <v>7</v>
      </c>
      <c r="C98" s="9" t="s">
        <v>8</v>
      </c>
      <c r="D98" s="10" t="s">
        <v>3</v>
      </c>
      <c r="E98" s="11" t="s">
        <v>8</v>
      </c>
      <c r="F98" s="12" t="s">
        <v>3</v>
      </c>
    </row>
    <row r="99" spans="1:6" s="6" customFormat="1" ht="12" x14ac:dyDescent="0.2">
      <c r="A99" s="13"/>
      <c r="B99" s="14"/>
      <c r="C99" s="15"/>
      <c r="D99" s="16"/>
      <c r="E99" s="15"/>
      <c r="F99" s="16"/>
    </row>
    <row r="100" spans="1:6" s="46" customFormat="1" ht="24" customHeight="1" x14ac:dyDescent="0.2">
      <c r="A100" s="42" t="s">
        <v>55</v>
      </c>
      <c r="B100" s="43">
        <v>1</v>
      </c>
      <c r="C100" s="44">
        <v>0</v>
      </c>
      <c r="D100" s="45">
        <f>B100*C100</f>
        <v>0</v>
      </c>
      <c r="E100" s="44">
        <v>0</v>
      </c>
      <c r="F100" s="45">
        <f>B100*E100</f>
        <v>0</v>
      </c>
    </row>
    <row r="101" spans="1:6" s="6" customFormat="1" thickBot="1" x14ac:dyDescent="0.25">
      <c r="A101" s="21"/>
      <c r="B101" s="22"/>
      <c r="C101" s="23"/>
      <c r="D101" s="24"/>
      <c r="E101" s="23"/>
      <c r="F101" s="24"/>
    </row>
    <row r="102" spans="1:6" s="6" customFormat="1" thickBot="1" x14ac:dyDescent="0.25">
      <c r="A102" s="25" t="s">
        <v>4</v>
      </c>
      <c r="B102" s="38"/>
      <c r="C102" s="27"/>
      <c r="D102" s="28">
        <f>SUM(D100:D101)</f>
        <v>0</v>
      </c>
      <c r="E102" s="27"/>
      <c r="F102" s="28" t="s">
        <v>5</v>
      </c>
    </row>
    <row r="103" spans="1:6" s="6" customFormat="1" thickBot="1" x14ac:dyDescent="0.25">
      <c r="A103" s="25" t="s">
        <v>6</v>
      </c>
      <c r="B103" s="26"/>
      <c r="C103" s="27"/>
      <c r="D103" s="29"/>
      <c r="E103" s="27"/>
      <c r="F103" s="28">
        <f>SUM(F100:F101)</f>
        <v>0</v>
      </c>
    </row>
    <row r="104" spans="1:6" s="6" customFormat="1" thickBot="1" x14ac:dyDescent="0.25">
      <c r="A104" s="30"/>
      <c r="B104" s="31"/>
      <c r="C104" s="32"/>
      <c r="D104" s="33"/>
      <c r="E104" s="32"/>
      <c r="F104" s="33"/>
    </row>
    <row r="105" spans="1:6" s="34" customFormat="1" ht="16.5" thickBot="1" x14ac:dyDescent="0.3">
      <c r="A105" s="50" t="s">
        <v>57</v>
      </c>
      <c r="B105" s="51"/>
      <c r="C105" s="51"/>
      <c r="D105" s="52"/>
      <c r="E105" s="53">
        <f>SUM(F103,D102)</f>
        <v>0</v>
      </c>
      <c r="F105" s="54"/>
    </row>
    <row r="106" spans="1:6" s="6" customFormat="1" ht="13.5" thickBot="1" x14ac:dyDescent="0.25">
      <c r="A106" s="47"/>
      <c r="B106" s="48"/>
      <c r="C106" s="48"/>
      <c r="D106" s="48"/>
      <c r="E106" s="48"/>
      <c r="F106" s="49"/>
    </row>
    <row r="107" spans="1:6" s="34" customFormat="1" ht="16.5" thickBot="1" x14ac:dyDescent="0.3">
      <c r="A107" s="50" t="s">
        <v>35</v>
      </c>
      <c r="B107" s="51"/>
      <c r="C107" s="51"/>
      <c r="D107" s="52"/>
      <c r="E107" s="53">
        <f>0.21*E105</f>
        <v>0</v>
      </c>
      <c r="F107" s="54"/>
    </row>
    <row r="108" spans="1:6" s="6" customFormat="1" ht="13.5" thickBot="1" x14ac:dyDescent="0.25">
      <c r="A108" s="47"/>
      <c r="B108" s="48"/>
      <c r="C108" s="48"/>
      <c r="D108" s="48"/>
      <c r="E108" s="48"/>
      <c r="F108" s="49"/>
    </row>
    <row r="109" spans="1:6" s="34" customFormat="1" ht="16.5" thickBot="1" x14ac:dyDescent="0.3">
      <c r="A109" s="50" t="s">
        <v>58</v>
      </c>
      <c r="B109" s="51"/>
      <c r="C109" s="51"/>
      <c r="D109" s="52"/>
      <c r="E109" s="53">
        <f>E107+E105</f>
        <v>0</v>
      </c>
      <c r="F109" s="54"/>
    </row>
    <row r="110" spans="1:6" ht="15.75" x14ac:dyDescent="0.25">
      <c r="A110" s="35"/>
      <c r="B110" s="36"/>
      <c r="C110" s="37"/>
      <c r="D110" s="37"/>
      <c r="E110" s="37"/>
      <c r="F110" s="37"/>
    </row>
    <row r="111" spans="1:6" ht="15.75" x14ac:dyDescent="0.25">
      <c r="A111" s="34"/>
    </row>
  </sheetData>
  <mergeCells count="51">
    <mergeCell ref="C40:D40"/>
    <mergeCell ref="A1:F1"/>
    <mergeCell ref="C3:D3"/>
    <mergeCell ref="E3:F3"/>
    <mergeCell ref="E33:F33"/>
    <mergeCell ref="E40:F40"/>
    <mergeCell ref="A33:D33"/>
    <mergeCell ref="A35:D35"/>
    <mergeCell ref="A37:D37"/>
    <mergeCell ref="A34:F34"/>
    <mergeCell ref="A36:F36"/>
    <mergeCell ref="E35:F35"/>
    <mergeCell ref="E37:F37"/>
    <mergeCell ref="A76:F76"/>
    <mergeCell ref="A57:D57"/>
    <mergeCell ref="C64:D64"/>
    <mergeCell ref="E64:F64"/>
    <mergeCell ref="A77:D77"/>
    <mergeCell ref="E77:F77"/>
    <mergeCell ref="A75:D75"/>
    <mergeCell ref="E75:F75"/>
    <mergeCell ref="A58:F58"/>
    <mergeCell ref="A59:D59"/>
    <mergeCell ref="E59:F59"/>
    <mergeCell ref="A60:F60"/>
    <mergeCell ref="A61:D61"/>
    <mergeCell ref="E61:F61"/>
    <mergeCell ref="E57:F57"/>
    <mergeCell ref="A78:F78"/>
    <mergeCell ref="A79:D79"/>
    <mergeCell ref="E79:F79"/>
    <mergeCell ref="C82:D82"/>
    <mergeCell ref="E82:F82"/>
    <mergeCell ref="A90:D90"/>
    <mergeCell ref="E90:F90"/>
    <mergeCell ref="A91:F91"/>
    <mergeCell ref="A92:D92"/>
    <mergeCell ref="E92:F92"/>
    <mergeCell ref="A93:F93"/>
    <mergeCell ref="A94:D94"/>
    <mergeCell ref="E94:F94"/>
    <mergeCell ref="C97:D97"/>
    <mergeCell ref="E97:F97"/>
    <mergeCell ref="A108:F108"/>
    <mergeCell ref="A109:D109"/>
    <mergeCell ref="E109:F109"/>
    <mergeCell ref="A105:D105"/>
    <mergeCell ref="E105:F105"/>
    <mergeCell ref="A106:F106"/>
    <mergeCell ref="A107:D107"/>
    <mergeCell ref="E107:F10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8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List1!Print_Area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Pospisil</dc:creator>
  <cp:lastModifiedBy>Ředitelka</cp:lastModifiedBy>
  <cp:lastPrinted>2019-06-04T06:15:50Z</cp:lastPrinted>
  <dcterms:created xsi:type="dcterms:W3CDTF">2004-06-28T09:10:11Z</dcterms:created>
  <dcterms:modified xsi:type="dcterms:W3CDTF">2020-04-23T10:18:56Z</dcterms:modified>
</cp:coreProperties>
</file>